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fconsinfra-my.sharepoint.com/personal/puspendu_karmakar_afcons_com/Documents/Attachments/Personal/Astro/"/>
    </mc:Choice>
  </mc:AlternateContent>
  <xr:revisionPtr revIDLastSave="0" documentId="8_{B82510FA-7EC4-4660-91CA-79241B48F0D8}" xr6:coauthVersionLast="47" xr6:coauthVersionMax="47" xr10:uidLastSave="{00000000-0000-0000-0000-000000000000}"/>
  <bookViews>
    <workbookView xWindow="-120" yWindow="-120" windowWidth="29040" windowHeight="15720" xr2:uid="{8611E927-D23E-4822-ACF5-D092AE83133B}"/>
  </bookViews>
  <sheets>
    <sheet name="hour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2" i="1" s="1"/>
  <c r="L12" i="1" s="1"/>
  <c r="M12" i="1" s="1"/>
  <c r="M13" i="1" s="1"/>
  <c r="M14" i="1" s="1"/>
  <c r="L14" i="1" s="1"/>
  <c r="K14" i="1" s="1"/>
  <c r="J14" i="1" s="1"/>
  <c r="J13" i="1" s="1"/>
  <c r="J12" i="1" s="1"/>
  <c r="J11" i="1" s="1"/>
  <c r="K11" i="1" s="1"/>
  <c r="L11" i="1" s="1"/>
  <c r="M11" i="1" s="1"/>
  <c r="N11" i="1" s="1"/>
  <c r="N12" i="1" s="1"/>
  <c r="N13" i="1" s="1"/>
  <c r="N14" i="1" s="1"/>
  <c r="N15" i="1" s="1"/>
  <c r="M15" i="1" s="1"/>
  <c r="L15" i="1" s="1"/>
  <c r="K15" i="1" s="1"/>
  <c r="J15" i="1" s="1"/>
  <c r="I15" i="1" s="1"/>
  <c r="I14" i="1" s="1"/>
  <c r="I13" i="1" s="1"/>
  <c r="I12" i="1" s="1"/>
  <c r="I11" i="1" s="1"/>
  <c r="I10" i="1" s="1"/>
  <c r="J10" i="1" s="1"/>
  <c r="K10" i="1" s="1"/>
  <c r="L10" i="1" s="1"/>
  <c r="M10" i="1" s="1"/>
  <c r="N10" i="1" s="1"/>
  <c r="O10" i="1" s="1"/>
  <c r="O11" i="1" s="1"/>
  <c r="O12" i="1" s="1"/>
  <c r="O13" i="1" s="1"/>
  <c r="O14" i="1" s="1"/>
  <c r="O15" i="1" s="1"/>
  <c r="O16" i="1" s="1"/>
  <c r="N16" i="1" s="1"/>
  <c r="M16" i="1" s="1"/>
  <c r="L16" i="1" s="1"/>
  <c r="K16" i="1" s="1"/>
  <c r="J16" i="1" s="1"/>
  <c r="I16" i="1" s="1"/>
  <c r="H16" i="1" s="1"/>
  <c r="H15" i="1" s="1"/>
  <c r="H14" i="1" s="1"/>
  <c r="H13" i="1" s="1"/>
  <c r="H12" i="1" s="1"/>
  <c r="H11" i="1" s="1"/>
  <c r="H10" i="1" s="1"/>
  <c r="H9" i="1" s="1"/>
  <c r="I9" i="1" s="1"/>
  <c r="J9" i="1" s="1"/>
  <c r="K9" i="1" s="1"/>
  <c r="L9" i="1" s="1"/>
  <c r="M9" i="1" s="1"/>
  <c r="N9" i="1" s="1"/>
  <c r="O9" i="1" s="1"/>
  <c r="P9" i="1" s="1"/>
  <c r="P10" i="1" s="1"/>
  <c r="P11" i="1" s="1"/>
  <c r="P12" i="1" s="1"/>
  <c r="P13" i="1" s="1"/>
  <c r="P14" i="1" s="1"/>
  <c r="P15" i="1" s="1"/>
  <c r="P16" i="1" s="1"/>
  <c r="P17" i="1" s="1"/>
  <c r="O17" i="1" s="1"/>
  <c r="N17" i="1" s="1"/>
  <c r="M17" i="1" s="1"/>
  <c r="L17" i="1" s="1"/>
  <c r="K17" i="1" s="1"/>
  <c r="J17" i="1" s="1"/>
  <c r="I17" i="1" s="1"/>
  <c r="H17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P18" i="1" s="1"/>
  <c r="O18" i="1" s="1"/>
  <c r="N18" i="1" s="1"/>
  <c r="M18" i="1" s="1"/>
  <c r="L18" i="1" s="1"/>
  <c r="K18" i="1" s="1"/>
  <c r="J18" i="1" s="1"/>
  <c r="I18" i="1" s="1"/>
  <c r="H18" i="1" s="1"/>
  <c r="G18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Q19" i="1" s="1"/>
  <c r="P19" i="1" s="1"/>
  <c r="O19" i="1" s="1"/>
  <c r="N19" i="1" s="1"/>
  <c r="M19" i="1" s="1"/>
  <c r="L19" i="1" s="1"/>
  <c r="K19" i="1" s="1"/>
  <c r="J19" i="1" s="1"/>
  <c r="I19" i="1" s="1"/>
  <c r="H19" i="1" s="1"/>
  <c r="G19" i="1" s="1"/>
  <c r="F19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E7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R20" i="1" s="1"/>
  <c r="Q20" i="1" s="1"/>
  <c r="P20" i="1" s="1"/>
  <c r="O20" i="1" s="1"/>
  <c r="N20" i="1" s="1"/>
  <c r="M20" i="1" s="1"/>
  <c r="L20" i="1" s="1"/>
  <c r="K20" i="1" s="1"/>
  <c r="J20" i="1" s="1"/>
  <c r="I20" i="1" s="1"/>
  <c r="H20" i="1" s="1"/>
  <c r="G20" i="1" s="1"/>
  <c r="F20" i="1" s="1"/>
  <c r="E20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S21" i="1" s="1"/>
  <c r="R21" i="1" s="1"/>
  <c r="Q21" i="1" s="1"/>
  <c r="P21" i="1" s="1"/>
  <c r="O21" i="1" s="1"/>
  <c r="N21" i="1" s="1"/>
  <c r="M21" i="1" s="1"/>
  <c r="L21" i="1" s="1"/>
  <c r="K21" i="1" s="1"/>
  <c r="J21" i="1" s="1"/>
  <c r="I21" i="1" s="1"/>
  <c r="H21" i="1" s="1"/>
  <c r="G21" i="1" s="1"/>
  <c r="F21" i="1" s="1"/>
  <c r="E21" i="1" s="1"/>
  <c r="D21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T22" i="1" s="1"/>
  <c r="S22" i="1" s="1"/>
  <c r="R22" i="1" s="1"/>
  <c r="Q22" i="1" s="1"/>
  <c r="P22" i="1" s="1"/>
  <c r="O22" i="1" s="1"/>
  <c r="N22" i="1" s="1"/>
  <c r="M22" i="1" s="1"/>
  <c r="L22" i="1" s="1"/>
  <c r="K22" i="1" s="1"/>
  <c r="J22" i="1" s="1"/>
  <c r="I22" i="1" s="1"/>
  <c r="H22" i="1" s="1"/>
  <c r="G22" i="1" s="1"/>
  <c r="F22" i="1" s="1"/>
  <c r="E22" i="1" s="1"/>
  <c r="D22" i="1" s="1"/>
  <c r="C22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U23" i="1" s="1"/>
  <c r="T23" i="1" s="1"/>
  <c r="S23" i="1" s="1"/>
  <c r="R23" i="1" s="1"/>
  <c r="Q23" i="1" s="1"/>
  <c r="P23" i="1" s="1"/>
  <c r="O23" i="1" s="1"/>
  <c r="N23" i="1" s="1"/>
  <c r="M23" i="1" s="1"/>
  <c r="L23" i="1" s="1"/>
  <c r="K23" i="1" s="1"/>
  <c r="J23" i="1" s="1"/>
  <c r="I23" i="1" s="1"/>
  <c r="H23" i="1" s="1"/>
  <c r="G23" i="1" s="1"/>
  <c r="F23" i="1" s="1"/>
  <c r="E23" i="1" s="1"/>
  <c r="D23" i="1" s="1"/>
  <c r="C23" i="1" s="1"/>
  <c r="B23" i="1" s="1"/>
  <c r="Z1" i="1"/>
  <c r="A2" i="1"/>
  <c r="L2" i="1" s="1"/>
  <c r="W2" i="1" s="1"/>
  <c r="W13" i="1" s="1"/>
  <c r="W24" i="1" s="1"/>
  <c r="L24" i="1" s="1"/>
  <c r="A2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22" fontId="1" fillId="0" borderId="0" xfId="0" applyNumberFormat="1" applyFont="1"/>
    <xf numFmtId="22" fontId="1" fillId="3" borderId="1" xfId="0" applyNumberFormat="1" applyFont="1" applyFill="1" applyBorder="1" applyAlignment="1">
      <alignment horizontal="center"/>
    </xf>
    <xf numFmtId="22" fontId="0" fillId="0" borderId="21" xfId="0" applyNumberFormat="1" applyBorder="1" applyAlignment="1">
      <alignment horizontal="center"/>
    </xf>
    <xf numFmtId="22" fontId="1" fillId="2" borderId="26" xfId="0" applyNumberFormat="1" applyFont="1" applyFill="1" applyBorder="1" applyAlignment="1">
      <alignment horizontal="center"/>
    </xf>
    <xf numFmtId="22" fontId="0" fillId="0" borderId="23" xfId="0" applyNumberFormat="1" applyBorder="1" applyAlignment="1">
      <alignment horizontal="center"/>
    </xf>
    <xf numFmtId="22" fontId="0" fillId="0" borderId="8" xfId="0" applyNumberFormat="1" applyBorder="1" applyAlignment="1">
      <alignment horizontal="center"/>
    </xf>
    <xf numFmtId="22" fontId="0" fillId="0" borderId="2" xfId="0" applyNumberFormat="1" applyBorder="1" applyAlignment="1">
      <alignment horizontal="center"/>
    </xf>
    <xf numFmtId="22" fontId="0" fillId="0" borderId="3" xfId="0" applyNumberFormat="1" applyBorder="1" applyAlignment="1">
      <alignment horizontal="center"/>
    </xf>
    <xf numFmtId="22" fontId="1" fillId="2" borderId="7" xfId="0" applyNumberFormat="1" applyFont="1" applyFill="1" applyBorder="1" applyAlignment="1">
      <alignment horizontal="center"/>
    </xf>
    <xf numFmtId="22" fontId="0" fillId="0" borderId="4" xfId="0" applyNumberFormat="1" applyBorder="1" applyAlignment="1">
      <alignment horizontal="center"/>
    </xf>
    <xf numFmtId="22" fontId="0" fillId="0" borderId="12" xfId="0" applyNumberFormat="1" applyBorder="1" applyAlignment="1">
      <alignment horizontal="center"/>
    </xf>
    <xf numFmtId="22" fontId="0" fillId="0" borderId="22" xfId="0" applyNumberFormat="1" applyBorder="1" applyAlignment="1">
      <alignment horizontal="center"/>
    </xf>
    <xf numFmtId="22" fontId="0" fillId="0" borderId="14" xfId="0" applyNumberFormat="1" applyBorder="1" applyAlignment="1">
      <alignment horizontal="center"/>
    </xf>
    <xf numFmtId="22" fontId="0" fillId="0" borderId="9" xfId="0" applyNumberFormat="1" applyBorder="1" applyAlignment="1">
      <alignment horizontal="center"/>
    </xf>
    <xf numFmtId="22" fontId="0" fillId="0" borderId="17" xfId="0" applyNumberFormat="1" applyBorder="1" applyAlignment="1">
      <alignment horizontal="center"/>
    </xf>
    <xf numFmtId="22" fontId="0" fillId="0" borderId="5" xfId="0" applyNumberFormat="1" applyBorder="1" applyAlignment="1">
      <alignment horizontal="center"/>
    </xf>
    <xf numFmtId="22" fontId="0" fillId="0" borderId="18" xfId="0" applyNumberFormat="1" applyBorder="1" applyAlignment="1">
      <alignment horizontal="center"/>
    </xf>
    <xf numFmtId="22" fontId="1" fillId="2" borderId="13" xfId="0" applyNumberFormat="1" applyFont="1" applyFill="1" applyBorder="1" applyAlignment="1">
      <alignment horizontal="center"/>
    </xf>
    <xf numFmtId="22" fontId="0" fillId="0" borderId="20" xfId="0" applyNumberFormat="1" applyBorder="1" applyAlignment="1">
      <alignment horizontal="center"/>
    </xf>
    <xf numFmtId="22" fontId="1" fillId="2" borderId="24" xfId="0" applyNumberFormat="1" applyFont="1" applyFill="1" applyBorder="1" applyAlignment="1">
      <alignment horizontal="center"/>
    </xf>
    <xf numFmtId="22" fontId="1" fillId="2" borderId="11" xfId="0" applyNumberFormat="1" applyFont="1" applyFill="1" applyBorder="1" applyAlignment="1">
      <alignment horizontal="center"/>
    </xf>
    <xf numFmtId="22" fontId="1" fillId="2" borderId="16" xfId="0" applyNumberFormat="1" applyFont="1" applyFill="1" applyBorder="1" applyAlignment="1">
      <alignment horizontal="center"/>
    </xf>
    <xf numFmtId="22" fontId="1" fillId="4" borderId="1" xfId="0" applyNumberFormat="1" applyFont="1" applyFill="1" applyBorder="1" applyAlignment="1">
      <alignment horizontal="center"/>
    </xf>
    <xf numFmtId="22" fontId="1" fillId="2" borderId="10" xfId="0" applyNumberFormat="1" applyFont="1" applyFill="1" applyBorder="1" applyAlignment="1">
      <alignment horizontal="center"/>
    </xf>
    <xf numFmtId="22" fontId="1" fillId="2" borderId="25" xfId="0" applyNumberFormat="1" applyFont="1" applyFill="1" applyBorder="1" applyAlignment="1">
      <alignment horizontal="center"/>
    </xf>
    <xf numFmtId="22" fontId="0" fillId="0" borderId="6" xfId="0" applyNumberFormat="1" applyBorder="1" applyAlignment="1">
      <alignment horizontal="center"/>
    </xf>
    <xf numFmtId="22" fontId="1" fillId="2" borderId="15" xfId="0" applyNumberFormat="1" applyFont="1" applyFill="1" applyBorder="1" applyAlignment="1">
      <alignment horizontal="center"/>
    </xf>
    <xf numFmtId="22" fontId="0" fillId="0" borderId="19" xfId="0" applyNumberFormat="1" applyBorder="1" applyAlignment="1">
      <alignment horizontal="center"/>
    </xf>
    <xf numFmtId="22" fontId="0" fillId="0" borderId="27" xfId="0" applyNumberFormat="1" applyBorder="1" applyAlignment="1">
      <alignment horizontal="center"/>
    </xf>
    <xf numFmtId="22" fontId="1" fillId="2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7431-F470-4CAC-9898-12BD7F6303B9}">
  <sheetPr codeName="Sheet1"/>
  <dimension ref="A1:Z29"/>
  <sheetViews>
    <sheetView tabSelected="1" zoomScaleNormal="100" workbookViewId="0">
      <selection activeCell="M13" sqref="M13"/>
    </sheetView>
  </sheetViews>
  <sheetFormatPr defaultRowHeight="15" x14ac:dyDescent="0.25"/>
  <cols>
    <col min="1" max="1" width="4.28515625" bestFit="1" customWidth="1"/>
    <col min="2" max="11" width="15.5703125" bestFit="1" customWidth="1"/>
    <col min="12" max="12" width="15.5703125" style="1" bestFit="1" customWidth="1"/>
    <col min="13" max="22" width="15.5703125" bestFit="1" customWidth="1"/>
    <col min="23" max="23" width="4.28515625" bestFit="1" customWidth="1"/>
    <col min="26" max="26" width="16.42578125" bestFit="1" customWidth="1"/>
  </cols>
  <sheetData>
    <row r="1" spans="1:26" x14ac:dyDescent="0.25">
      <c r="Z1" s="4">
        <f ca="1">NOW()</f>
        <v>45759.466938541664</v>
      </c>
    </row>
    <row r="2" spans="1:26" ht="15.75" thickBot="1" x14ac:dyDescent="0.3">
      <c r="A2" s="3">
        <f>+A13+45</f>
        <v>45</v>
      </c>
      <c r="L2" s="3">
        <f>+A2+45</f>
        <v>90</v>
      </c>
      <c r="W2" s="3">
        <f>+L2+45</f>
        <v>135</v>
      </c>
    </row>
    <row r="3" spans="1:26" ht="15.75" thickBot="1" x14ac:dyDescent="0.3">
      <c r="B3" s="5">
        <f t="shared" ref="B3:B21" si="0">+IF(WEEKDAY(IF(HOUR(B4+"01:00")&gt;16,B4+"17:00",B4+"01:00"),1)=7,B4+"66:00",IF(HOUR(B4+"01:00")&gt;16,B4+"17:00",B4+"01:00"))</f>
        <v>45785.583333332623</v>
      </c>
      <c r="C3" s="6">
        <f t="shared" ref="C3:V3" si="1">+IF(WEEKDAY(IF(HOUR(B3+"01:00")&gt;16,B3+"17:00",B3+"01:00"),1)=7,B3+"66:00",IF(HOUR(B3+"01:00")&gt;16,B3+"17:00",B3+"01:00"))</f>
        <v>45785.624999999287</v>
      </c>
      <c r="D3" s="6">
        <f t="shared" si="1"/>
        <v>45785.666666665951</v>
      </c>
      <c r="E3" s="6">
        <f t="shared" si="1"/>
        <v>45786.374999999287</v>
      </c>
      <c r="F3" s="6">
        <f t="shared" si="1"/>
        <v>45786.416666665951</v>
      </c>
      <c r="G3" s="6">
        <f t="shared" si="1"/>
        <v>45786.458333332615</v>
      </c>
      <c r="H3" s="6">
        <f t="shared" si="1"/>
        <v>45786.49999999928</v>
      </c>
      <c r="I3" s="6">
        <f t="shared" si="1"/>
        <v>45786.541666665944</v>
      </c>
      <c r="J3" s="6">
        <f t="shared" si="1"/>
        <v>45786.583333332608</v>
      </c>
      <c r="K3" s="6">
        <f t="shared" si="1"/>
        <v>45786.624999999272</v>
      </c>
      <c r="L3" s="7">
        <f t="shared" si="1"/>
        <v>45786.666666665937</v>
      </c>
      <c r="M3" s="6">
        <f t="shared" si="1"/>
        <v>45789.416666665937</v>
      </c>
      <c r="N3" s="6">
        <f t="shared" si="1"/>
        <v>45789.458333332601</v>
      </c>
      <c r="O3" s="6">
        <f t="shared" si="1"/>
        <v>45789.499999999265</v>
      </c>
      <c r="P3" s="6">
        <f t="shared" si="1"/>
        <v>45789.541666665929</v>
      </c>
      <c r="Q3" s="6">
        <f t="shared" si="1"/>
        <v>45789.583333332594</v>
      </c>
      <c r="R3" s="6">
        <f t="shared" si="1"/>
        <v>45789.624999999258</v>
      </c>
      <c r="S3" s="6">
        <f t="shared" si="1"/>
        <v>45789.666666665922</v>
      </c>
      <c r="T3" s="6">
        <f t="shared" si="1"/>
        <v>45790.374999999258</v>
      </c>
      <c r="U3" s="6">
        <f t="shared" si="1"/>
        <v>45790.416666665922</v>
      </c>
      <c r="V3" s="5">
        <f t="shared" si="1"/>
        <v>45790.458333332586</v>
      </c>
    </row>
    <row r="4" spans="1:26" ht="15.75" thickBot="1" x14ac:dyDescent="0.3">
      <c r="B4" s="8">
        <f t="shared" si="0"/>
        <v>45785.541666665958</v>
      </c>
      <c r="C4" s="5">
        <f t="shared" ref="C4:C20" si="2">+IF(WEEKDAY(IF(HOUR(C5+"01:00")&gt;16,C5+"17:00",C5+"01:00"),1)=7,C5+"66:00",IF(HOUR(C5+"01:00")&gt;16,C5+"17:00",C5+"01:00"))</f>
        <v>45772.416666666097</v>
      </c>
      <c r="D4" s="9">
        <f t="shared" ref="D4:U4" si="3">+IF(WEEKDAY(IF(HOUR(C4+"01:00")&gt;16,C4+"17:00",C4+"01:00"),1)=7,C4+"66:00",IF(HOUR(C4+"01:00")&gt;16,C4+"17:00",C4+"01:00"))</f>
        <v>45772.458333332761</v>
      </c>
      <c r="E4" s="10">
        <f t="shared" si="3"/>
        <v>45772.499999999425</v>
      </c>
      <c r="F4" s="10">
        <f t="shared" si="3"/>
        <v>45772.541666666089</v>
      </c>
      <c r="G4" s="10">
        <f t="shared" si="3"/>
        <v>45772.583333332754</v>
      </c>
      <c r="H4" s="10">
        <f t="shared" si="3"/>
        <v>45772.624999999418</v>
      </c>
      <c r="I4" s="10">
        <f t="shared" si="3"/>
        <v>45772.666666666082</v>
      </c>
      <c r="J4" s="10">
        <f t="shared" si="3"/>
        <v>45775.416666666082</v>
      </c>
      <c r="K4" s="11">
        <f t="shared" si="3"/>
        <v>45775.458333332746</v>
      </c>
      <c r="L4" s="12">
        <f t="shared" si="3"/>
        <v>45775.499999999411</v>
      </c>
      <c r="M4" s="13">
        <f t="shared" si="3"/>
        <v>45775.541666666075</v>
      </c>
      <c r="N4" s="10">
        <f t="shared" si="3"/>
        <v>45775.583333332739</v>
      </c>
      <c r="O4" s="10">
        <f t="shared" si="3"/>
        <v>45775.624999999403</v>
      </c>
      <c r="P4" s="10">
        <f t="shared" si="3"/>
        <v>45775.666666666068</v>
      </c>
      <c r="Q4" s="10">
        <f t="shared" si="3"/>
        <v>45776.374999999403</v>
      </c>
      <c r="R4" s="10">
        <f t="shared" si="3"/>
        <v>45776.416666666068</v>
      </c>
      <c r="S4" s="10">
        <f t="shared" si="3"/>
        <v>45776.458333332732</v>
      </c>
      <c r="T4" s="14">
        <f t="shared" si="3"/>
        <v>45776.499999999396</v>
      </c>
      <c r="U4" s="5">
        <f t="shared" si="3"/>
        <v>45776.54166666606</v>
      </c>
      <c r="V4" s="15">
        <f t="shared" ref="V4:V23" si="4">+IF(WEEKDAY(IF(HOUR(V3+"01:00")&gt;16,V3+"17:00",V3+"01:00"),1)=7,V3+"66:00",IF(HOUR(V3+"01:00")&gt;16,V3+"17:00",V3+"01:00"))</f>
        <v>45790.499999999251</v>
      </c>
    </row>
    <row r="5" spans="1:26" ht="15.75" thickBot="1" x14ac:dyDescent="0.3">
      <c r="B5" s="8">
        <f t="shared" si="0"/>
        <v>45785.499999999294</v>
      </c>
      <c r="C5" s="16">
        <f t="shared" si="2"/>
        <v>45772.374999999432</v>
      </c>
      <c r="D5" s="5">
        <f t="shared" ref="D5:D19" si="5">+IF(WEEKDAY(IF(HOUR(D6+"01:00")&gt;16,D6+"17:00",D6+"01:00"),1)=7,D6+"66:00",IF(HOUR(D6+"01:00")&gt;16,D6+"17:00",D6+"01:00"))</f>
        <v>45761.624999999549</v>
      </c>
      <c r="E5" s="9">
        <f t="shared" ref="E5:T5" si="6">+IF(WEEKDAY(IF(HOUR(D5+"01:00")&gt;16,D5+"17:00",D5+"01:00"),1)=7,D5+"66:00",IF(HOUR(D5+"01:00")&gt;16,D5+"17:00",D5+"01:00"))</f>
        <v>45761.666666666213</v>
      </c>
      <c r="F5" s="10">
        <f t="shared" si="6"/>
        <v>45762.374999999549</v>
      </c>
      <c r="G5" s="10">
        <f t="shared" si="6"/>
        <v>45762.416666666213</v>
      </c>
      <c r="H5" s="10">
        <f t="shared" si="6"/>
        <v>45762.458333332877</v>
      </c>
      <c r="I5" s="10">
        <f t="shared" si="6"/>
        <v>45762.499999999542</v>
      </c>
      <c r="J5" s="10">
        <f t="shared" si="6"/>
        <v>45762.541666666206</v>
      </c>
      <c r="K5" s="11">
        <f t="shared" si="6"/>
        <v>45762.58333333287</v>
      </c>
      <c r="L5" s="12">
        <f t="shared" si="6"/>
        <v>45762.624999999534</v>
      </c>
      <c r="M5" s="13">
        <f t="shared" si="6"/>
        <v>45762.666666666199</v>
      </c>
      <c r="N5" s="10">
        <f t="shared" si="6"/>
        <v>45763.374999999534</v>
      </c>
      <c r="O5" s="10">
        <f t="shared" si="6"/>
        <v>45763.416666666199</v>
      </c>
      <c r="P5" s="10">
        <f t="shared" si="6"/>
        <v>45763.458333332863</v>
      </c>
      <c r="Q5" s="10">
        <f t="shared" si="6"/>
        <v>45763.499999999527</v>
      </c>
      <c r="R5" s="10">
        <f t="shared" si="6"/>
        <v>45763.541666666191</v>
      </c>
      <c r="S5" s="14">
        <f t="shared" si="6"/>
        <v>45763.583333332856</v>
      </c>
      <c r="T5" s="5">
        <f t="shared" si="6"/>
        <v>45763.62499999952</v>
      </c>
      <c r="U5" s="17">
        <f t="shared" ref="U5:U22" si="7">+IF(WEEKDAY(IF(HOUR(U4+"01:00")&gt;16,U4+"17:00",U4+"01:00"),1)=7,U4+"66:00",IF(HOUR(U4+"01:00")&gt;16,U4+"17:00",U4+"01:00"))</f>
        <v>45776.583333332725</v>
      </c>
      <c r="V5" s="15">
        <f t="shared" si="4"/>
        <v>45790.541666665915</v>
      </c>
    </row>
    <row r="6" spans="1:26" ht="15.75" thickBot="1" x14ac:dyDescent="0.3">
      <c r="B6" s="8">
        <f t="shared" si="0"/>
        <v>45785.45833333263</v>
      </c>
      <c r="C6" s="10">
        <f t="shared" si="2"/>
        <v>45771.666666666097</v>
      </c>
      <c r="D6" s="16">
        <f t="shared" si="5"/>
        <v>45761.583333332885</v>
      </c>
      <c r="E6" s="5">
        <f t="shared" ref="E6:E18" si="8">+IF(WEEKDAY(IF(HOUR(E7+"01:00")&gt;16,E7+"17:00",E7+"01:00"),1)=7,E7+"66:00",IF(HOUR(E7+"01:00")&gt;16,E7+"17:00",E7+"01:00"))</f>
        <v>45750.458333332994</v>
      </c>
      <c r="F6" s="9">
        <f t="shared" ref="F6:S6" si="9">+IF(WEEKDAY(IF(HOUR(E6+"01:00")&gt;16,E6+"17:00",E6+"01:00"),1)=7,E6+"66:00",IF(HOUR(E6+"01:00")&gt;16,E6+"17:00",E6+"01:00"))</f>
        <v>45750.499999999658</v>
      </c>
      <c r="G6" s="10">
        <f t="shared" si="9"/>
        <v>45750.541666666322</v>
      </c>
      <c r="H6" s="10">
        <f t="shared" si="9"/>
        <v>45750.583333332987</v>
      </c>
      <c r="I6" s="10">
        <f t="shared" si="9"/>
        <v>45750.624999999651</v>
      </c>
      <c r="J6" s="10">
        <f t="shared" si="9"/>
        <v>45750.666666666315</v>
      </c>
      <c r="K6" s="11">
        <f t="shared" si="9"/>
        <v>45751.374999999651</v>
      </c>
      <c r="L6" s="12">
        <f t="shared" si="9"/>
        <v>45751.416666666315</v>
      </c>
      <c r="M6" s="13">
        <f t="shared" si="9"/>
        <v>45751.458333332979</v>
      </c>
      <c r="N6" s="10">
        <f t="shared" si="9"/>
        <v>45751.499999999643</v>
      </c>
      <c r="O6" s="10">
        <f t="shared" si="9"/>
        <v>45751.541666666308</v>
      </c>
      <c r="P6" s="10">
        <f t="shared" si="9"/>
        <v>45751.583333332972</v>
      </c>
      <c r="Q6" s="10">
        <f t="shared" si="9"/>
        <v>45751.624999999636</v>
      </c>
      <c r="R6" s="14">
        <f t="shared" si="9"/>
        <v>45751.6666666663</v>
      </c>
      <c r="S6" s="5">
        <f t="shared" si="9"/>
        <v>45754.4166666663</v>
      </c>
      <c r="T6" s="17">
        <f t="shared" ref="T6:T21" si="10">+IF(WEEKDAY(IF(HOUR(T5+"01:00")&gt;16,T5+"17:00",T5+"01:00"),1)=7,T5+"66:00",IF(HOUR(T5+"01:00")&gt;16,T5+"17:00",T5+"01:00"))</f>
        <v>45763.666666666184</v>
      </c>
      <c r="U6" s="10">
        <f t="shared" si="7"/>
        <v>45776.624999999389</v>
      </c>
      <c r="V6" s="15">
        <f t="shared" si="4"/>
        <v>45790.583333332579</v>
      </c>
    </row>
    <row r="7" spans="1:26" ht="15.75" thickBot="1" x14ac:dyDescent="0.3">
      <c r="B7" s="8">
        <f t="shared" si="0"/>
        <v>45785.416666665966</v>
      </c>
      <c r="C7" s="10">
        <f t="shared" si="2"/>
        <v>45771.624999999432</v>
      </c>
      <c r="D7" s="10">
        <f t="shared" si="5"/>
        <v>45761.54166666622</v>
      </c>
      <c r="E7" s="16">
        <f t="shared" si="8"/>
        <v>45750.41666666633</v>
      </c>
      <c r="F7" s="5">
        <f t="shared" ref="F7:F17" si="11">+IF(WEEKDAY(IF(HOUR(F8+"01:00")&gt;16,F8+"17:00",F8+"01:00"),1)=7,F8+"66:00",IF(HOUR(F8+"01:00")&gt;16,F8+"17:00",F8+"01:00"))</f>
        <v>45741.666666666417</v>
      </c>
      <c r="G7" s="9">
        <f t="shared" ref="G7:R7" si="12">+IF(WEEKDAY(IF(HOUR(F7+"01:00")&gt;16,F7+"17:00",F7+"01:00"),1)=7,F7+"66:00",IF(HOUR(F7+"01:00")&gt;16,F7+"17:00",F7+"01:00"))</f>
        <v>45742.374999999753</v>
      </c>
      <c r="H7" s="10">
        <f t="shared" si="12"/>
        <v>45742.416666666417</v>
      </c>
      <c r="I7" s="10">
        <f t="shared" si="12"/>
        <v>45742.458333333081</v>
      </c>
      <c r="J7" s="10">
        <f t="shared" si="12"/>
        <v>45742.499999999745</v>
      </c>
      <c r="K7" s="11">
        <f t="shared" si="12"/>
        <v>45742.54166666641</v>
      </c>
      <c r="L7" s="12">
        <f t="shared" si="12"/>
        <v>45742.583333333074</v>
      </c>
      <c r="M7" s="13">
        <f t="shared" si="12"/>
        <v>45742.624999999738</v>
      </c>
      <c r="N7" s="10">
        <f t="shared" si="12"/>
        <v>45742.666666666402</v>
      </c>
      <c r="O7" s="10">
        <f t="shared" si="12"/>
        <v>45743.374999999738</v>
      </c>
      <c r="P7" s="10">
        <f t="shared" si="12"/>
        <v>45743.416666666402</v>
      </c>
      <c r="Q7" s="14">
        <f t="shared" si="12"/>
        <v>45743.458333333067</v>
      </c>
      <c r="R7" s="5">
        <f t="shared" si="12"/>
        <v>45743.499999999731</v>
      </c>
      <c r="S7" s="17">
        <f t="shared" ref="S7:S20" si="13">+IF(WEEKDAY(IF(HOUR(S6+"01:00")&gt;16,S6+"17:00",S6+"01:00"),1)=7,S6+"66:00",IF(HOUR(S6+"01:00")&gt;16,S6+"17:00",S6+"01:00"))</f>
        <v>45754.458333332965</v>
      </c>
      <c r="T7" s="10">
        <f t="shared" si="10"/>
        <v>45764.37499999952</v>
      </c>
      <c r="U7" s="10">
        <f t="shared" si="7"/>
        <v>45776.666666666053</v>
      </c>
      <c r="V7" s="15">
        <f t="shared" si="4"/>
        <v>45790.624999999243</v>
      </c>
    </row>
    <row r="8" spans="1:26" ht="15.75" thickBot="1" x14ac:dyDescent="0.3">
      <c r="B8" s="8">
        <f t="shared" si="0"/>
        <v>45785.374999999302</v>
      </c>
      <c r="C8" s="10">
        <f t="shared" si="2"/>
        <v>45771.583333332768</v>
      </c>
      <c r="D8" s="10">
        <f t="shared" si="5"/>
        <v>45761.499999999556</v>
      </c>
      <c r="E8" s="10">
        <f t="shared" si="8"/>
        <v>45750.374999999665</v>
      </c>
      <c r="F8" s="16">
        <f t="shared" si="11"/>
        <v>45741.624999999753</v>
      </c>
      <c r="G8" s="5">
        <f t="shared" ref="G8:G16" si="14">+IF(WEEKDAY(IF(HOUR(G9+"01:00")&gt;16,G9+"17:00",G9+"01:00"),1)=7,G9+"66:00",IF(HOUR(G9+"01:00")&gt;16,G9+"17:00",G9+"01:00"))</f>
        <v>45734.541666666497</v>
      </c>
      <c r="H8" s="9">
        <f t="shared" ref="H8:Q8" si="15">+IF(WEEKDAY(IF(HOUR(G8+"01:00")&gt;16,G8+"17:00",G8+"01:00"),1)=7,G8+"66:00",IF(HOUR(G8+"01:00")&gt;16,G8+"17:00",G8+"01:00"))</f>
        <v>45734.583333333161</v>
      </c>
      <c r="I8" s="10">
        <f t="shared" si="15"/>
        <v>45734.624999999825</v>
      </c>
      <c r="J8" s="10">
        <f t="shared" si="15"/>
        <v>45734.66666666649</v>
      </c>
      <c r="K8" s="11">
        <f t="shared" si="15"/>
        <v>45735.374999999825</v>
      </c>
      <c r="L8" s="12">
        <f t="shared" si="15"/>
        <v>45735.41666666649</v>
      </c>
      <c r="M8" s="13">
        <f t="shared" si="15"/>
        <v>45735.458333333154</v>
      </c>
      <c r="N8" s="10">
        <f t="shared" si="15"/>
        <v>45735.499999999818</v>
      </c>
      <c r="O8" s="10">
        <f t="shared" si="15"/>
        <v>45735.541666666482</v>
      </c>
      <c r="P8" s="14">
        <f t="shared" si="15"/>
        <v>45735.583333333147</v>
      </c>
      <c r="Q8" s="5">
        <f t="shared" si="15"/>
        <v>45735.624999999811</v>
      </c>
      <c r="R8" s="17">
        <f t="shared" ref="R8:R19" si="16">+IF(WEEKDAY(IF(HOUR(R7+"01:00")&gt;16,R7+"17:00",R7+"01:00"),1)=7,R7+"66:00",IF(HOUR(R7+"01:00")&gt;16,R7+"17:00",R7+"01:00"))</f>
        <v>45743.541666666395</v>
      </c>
      <c r="S8" s="10">
        <f t="shared" si="13"/>
        <v>45754.499999999629</v>
      </c>
      <c r="T8" s="10">
        <f t="shared" si="10"/>
        <v>45764.416666666184</v>
      </c>
      <c r="U8" s="10">
        <f t="shared" si="7"/>
        <v>45777.374999999389</v>
      </c>
      <c r="V8" s="15">
        <f t="shared" si="4"/>
        <v>45790.666666665908</v>
      </c>
    </row>
    <row r="9" spans="1:26" ht="15.75" thickBot="1" x14ac:dyDescent="0.3">
      <c r="B9" s="8">
        <f t="shared" si="0"/>
        <v>45784.666666665966</v>
      </c>
      <c r="C9" s="10">
        <f t="shared" si="2"/>
        <v>45771.541666666104</v>
      </c>
      <c r="D9" s="10">
        <f t="shared" si="5"/>
        <v>45761.458333332892</v>
      </c>
      <c r="E9" s="10">
        <f t="shared" si="8"/>
        <v>45749.66666666633</v>
      </c>
      <c r="F9" s="10">
        <f t="shared" si="11"/>
        <v>45741.583333333088</v>
      </c>
      <c r="G9" s="16">
        <f t="shared" si="14"/>
        <v>45734.499999999833</v>
      </c>
      <c r="H9" s="5">
        <f t="shared" ref="H9:H15" si="17">+IF(WEEKDAY(IF(HOUR(H10+"01:00")&gt;16,H10+"17:00",H10+"01:00"),1)=7,H10+"66:00",IF(HOUR(H10+"01:00")&gt;16,H10+"17:00",H10+"01:00"))</f>
        <v>45728.416666666562</v>
      </c>
      <c r="I9" s="9">
        <f t="shared" ref="I9:P9" si="18">+IF(WEEKDAY(IF(HOUR(H9+"01:00")&gt;16,H9+"17:00",H9+"01:00"),1)=7,H9+"66:00",IF(HOUR(H9+"01:00")&gt;16,H9+"17:00",H9+"01:00"))</f>
        <v>45728.458333333227</v>
      </c>
      <c r="J9" s="10">
        <f t="shared" si="18"/>
        <v>45728.499999999891</v>
      </c>
      <c r="K9" s="11">
        <f t="shared" si="18"/>
        <v>45728.541666666555</v>
      </c>
      <c r="L9" s="12">
        <f t="shared" si="18"/>
        <v>45728.583333333219</v>
      </c>
      <c r="M9" s="13">
        <f t="shared" si="18"/>
        <v>45728.624999999884</v>
      </c>
      <c r="N9" s="10">
        <f t="shared" si="18"/>
        <v>45728.666666666548</v>
      </c>
      <c r="O9" s="14">
        <f t="shared" si="18"/>
        <v>45729.374999999884</v>
      </c>
      <c r="P9" s="5">
        <f t="shared" si="18"/>
        <v>45729.416666666548</v>
      </c>
      <c r="Q9" s="17">
        <f t="shared" ref="Q9:Q18" si="19">+IF(WEEKDAY(IF(HOUR(Q8+"01:00")&gt;16,Q8+"17:00",Q8+"01:00"),1)=7,Q8+"66:00",IF(HOUR(Q8+"01:00")&gt;16,Q8+"17:00",Q8+"01:00"))</f>
        <v>45735.666666666475</v>
      </c>
      <c r="R9" s="10">
        <f t="shared" si="16"/>
        <v>45743.583333333059</v>
      </c>
      <c r="S9" s="10">
        <f t="shared" si="13"/>
        <v>45754.541666666293</v>
      </c>
      <c r="T9" s="10">
        <f t="shared" si="10"/>
        <v>45764.458333332848</v>
      </c>
      <c r="U9" s="10">
        <f t="shared" si="7"/>
        <v>45777.416666666053</v>
      </c>
      <c r="V9" s="15">
        <f t="shared" si="4"/>
        <v>45791.374999999243</v>
      </c>
    </row>
    <row r="10" spans="1:26" ht="15.75" thickBot="1" x14ac:dyDescent="0.3">
      <c r="B10" s="8">
        <f t="shared" si="0"/>
        <v>45784.624999999302</v>
      </c>
      <c r="C10" s="10">
        <f t="shared" si="2"/>
        <v>45771.49999999944</v>
      </c>
      <c r="D10" s="10">
        <f t="shared" si="5"/>
        <v>45761.416666666228</v>
      </c>
      <c r="E10" s="10">
        <f t="shared" si="8"/>
        <v>45749.624999999665</v>
      </c>
      <c r="F10" s="10">
        <f t="shared" si="11"/>
        <v>45741.541666666424</v>
      </c>
      <c r="G10" s="10">
        <f t="shared" si="14"/>
        <v>45734.458333333168</v>
      </c>
      <c r="H10" s="16">
        <f t="shared" si="17"/>
        <v>45728.374999999898</v>
      </c>
      <c r="I10" s="5">
        <f>+IF(WEEKDAY(IF(HOUR(I11+"01:00")&gt;16,I11+"17:00",I11+"01:00"),1)=7,I11+"66:00",IF(HOUR(I11+"01:00")&gt;16,I11+"17:00",I11+"01:00"))</f>
        <v>45722.624999999942</v>
      </c>
      <c r="J10" s="9">
        <f t="shared" ref="J10:O10" si="20">+IF(WEEKDAY(IF(HOUR(I10+"01:00")&gt;16,I10+"17:00",I10+"01:00"),1)=7,I10+"66:00",IF(HOUR(I10+"01:00")&gt;16,I10+"17:00",I10+"01:00"))</f>
        <v>45722.666666666606</v>
      </c>
      <c r="K10" s="11">
        <f t="shared" si="20"/>
        <v>45723.374999999942</v>
      </c>
      <c r="L10" s="12">
        <f t="shared" si="20"/>
        <v>45723.416666666606</v>
      </c>
      <c r="M10" s="13">
        <f t="shared" si="20"/>
        <v>45723.45833333327</v>
      </c>
      <c r="N10" s="14">
        <f t="shared" si="20"/>
        <v>45723.499999999935</v>
      </c>
      <c r="O10" s="5">
        <f t="shared" si="20"/>
        <v>45723.541666666599</v>
      </c>
      <c r="P10" s="17">
        <f t="shared" ref="P10:P17" si="21">+IF(WEEKDAY(IF(HOUR(P9+"01:00")&gt;16,P9+"17:00",P9+"01:00"),1)=7,P9+"66:00",IF(HOUR(P9+"01:00")&gt;16,P9+"17:00",P9+"01:00"))</f>
        <v>45729.458333333212</v>
      </c>
      <c r="Q10" s="10">
        <f t="shared" si="19"/>
        <v>45736.374999999811</v>
      </c>
      <c r="R10" s="10">
        <f t="shared" si="16"/>
        <v>45743.624999999724</v>
      </c>
      <c r="S10" s="10">
        <f t="shared" si="13"/>
        <v>45754.583333332957</v>
      </c>
      <c r="T10" s="10">
        <f t="shared" si="10"/>
        <v>45764.499999999513</v>
      </c>
      <c r="U10" s="10">
        <f t="shared" si="7"/>
        <v>45777.458333332717</v>
      </c>
      <c r="V10" s="15">
        <f t="shared" si="4"/>
        <v>45791.416666665908</v>
      </c>
    </row>
    <row r="11" spans="1:26" ht="15.75" thickBot="1" x14ac:dyDescent="0.3">
      <c r="B11" s="8">
        <f t="shared" si="0"/>
        <v>45784.583333332637</v>
      </c>
      <c r="C11" s="10">
        <f t="shared" si="2"/>
        <v>45771.458333332776</v>
      </c>
      <c r="D11" s="10">
        <f t="shared" si="5"/>
        <v>45758.666666666228</v>
      </c>
      <c r="E11" s="10">
        <f t="shared" si="8"/>
        <v>45749.583333333001</v>
      </c>
      <c r="F11" s="10">
        <f t="shared" si="11"/>
        <v>45741.49999999976</v>
      </c>
      <c r="G11" s="10">
        <f t="shared" si="14"/>
        <v>45734.416666666504</v>
      </c>
      <c r="H11" s="10">
        <f t="shared" si="17"/>
        <v>45727.666666666562</v>
      </c>
      <c r="I11" s="16">
        <f>+IF(WEEKDAY(IF(HOUR(I12+"01:00")&gt;16,I12+"17:00",I12+"01:00"),1)=7,I12+"66:00",IF(HOUR(I12+"01:00")&gt;16,I12+"17:00",I12+"01:00"))</f>
        <v>45722.583333333278</v>
      </c>
      <c r="J11" s="5">
        <f>+IF(WEEKDAY(IF(HOUR(J12+"01:00")&gt;16,J12+"17:00",J12+"01:00"),1)=7,J12+"66:00",IF(HOUR(J12+"01:00")&gt;16,J12+"17:00",J12+"01:00"))</f>
        <v>45720.541666666642</v>
      </c>
      <c r="K11" s="18">
        <f>+IF(WEEKDAY(IF(HOUR(J11+"01:00")&gt;16,J11+"17:00",J11+"01:00"),1)=7,J11+"66:00",IF(HOUR(J11+"01:00")&gt;16,J11+"17:00",J11+"01:00"))</f>
        <v>45720.583333333307</v>
      </c>
      <c r="L11" s="12">
        <f>+IF(WEEKDAY(IF(HOUR(K11+"01:00")&gt;16,K11+"17:00",K11+"01:00"),1)=7,K11+"66:00",IF(HOUR(K11+"01:00")&gt;16,K11+"17:00",K11+"01:00"))</f>
        <v>45720.624999999971</v>
      </c>
      <c r="M11" s="18">
        <f>+IF(WEEKDAY(IF(HOUR(L11+"01:00")&gt;16,L11+"17:00",L11+"01:00"),1)=7,L11+"66:00",IF(HOUR(L11+"01:00")&gt;16,L11+"17:00",L11+"01:00"))</f>
        <v>45720.666666666635</v>
      </c>
      <c r="N11" s="5">
        <f>+IF(WEEKDAY(IF(HOUR(M11+"01:00")&gt;16,M11+"17:00",M11+"01:00"),1)=7,M11+"66:00",IF(HOUR(M11+"01:00")&gt;16,M11+"17:00",M11+"01:00"))</f>
        <v>45721.374999999971</v>
      </c>
      <c r="O11" s="17">
        <f t="shared" ref="O11:O16" si="22">+IF(WEEKDAY(IF(HOUR(O10+"01:00")&gt;16,O10+"17:00",O10+"01:00"),1)=7,O10+"66:00",IF(HOUR(O10+"01:00")&gt;16,O10+"17:00",O10+"01:00"))</f>
        <v>45723.583333333263</v>
      </c>
      <c r="P11" s="10">
        <f t="shared" si="21"/>
        <v>45729.499999999876</v>
      </c>
      <c r="Q11" s="10">
        <f t="shared" si="19"/>
        <v>45736.416666666475</v>
      </c>
      <c r="R11" s="10">
        <f t="shared" si="16"/>
        <v>45743.666666666388</v>
      </c>
      <c r="S11" s="10">
        <f t="shared" si="13"/>
        <v>45754.624999999622</v>
      </c>
      <c r="T11" s="10">
        <f t="shared" si="10"/>
        <v>45764.541666666177</v>
      </c>
      <c r="U11" s="10">
        <f t="shared" si="7"/>
        <v>45777.499999999382</v>
      </c>
      <c r="V11" s="15">
        <f t="shared" si="4"/>
        <v>45791.458333332572</v>
      </c>
    </row>
    <row r="12" spans="1:26" ht="15.75" thickBot="1" x14ac:dyDescent="0.3">
      <c r="B12" s="8">
        <f t="shared" si="0"/>
        <v>45784.541666665973</v>
      </c>
      <c r="C12" s="19">
        <f t="shared" si="2"/>
        <v>45771.416666666111</v>
      </c>
      <c r="D12" s="19">
        <f t="shared" si="5"/>
        <v>45758.624999999563</v>
      </c>
      <c r="E12" s="19">
        <f t="shared" si="8"/>
        <v>45749.541666666337</v>
      </c>
      <c r="F12" s="19">
        <f t="shared" si="11"/>
        <v>45741.458333333096</v>
      </c>
      <c r="G12" s="19">
        <f t="shared" si="14"/>
        <v>45734.37499999984</v>
      </c>
      <c r="H12" s="19">
        <f t="shared" si="17"/>
        <v>45727.624999999898</v>
      </c>
      <c r="I12" s="19">
        <f>+IF(WEEKDAY(IF(HOUR(I13+"01:00")&gt;16,I13+"17:00",I13+"01:00"),1)=7,I13+"66:00",IF(HOUR(I13+"01:00")&gt;16,I13+"17:00",I13+"01:00"))</f>
        <v>45722.541666666613</v>
      </c>
      <c r="J12" s="20">
        <f>+IF(WEEKDAY(IF(HOUR(J13+"01:00")&gt;16,J13+"17:00",J13+"01:00"),1)=7,J13+"66:00",IF(HOUR(J13+"01:00")&gt;16,J13+"17:00",J13+"01:00"))</f>
        <v>45720.499999999978</v>
      </c>
      <c r="K12" s="5">
        <f>+IF(WEEKDAY(IF(HOUR(K13+"01:00")&gt;16,K13+"17:00",K13+"01:00"),1)=7,K13+"66:00",IF(HOUR(K13+"01:00")&gt;16,K13+"17:00",K13+"01:00"))</f>
        <v>45719.458333333328</v>
      </c>
      <c r="L12" s="21">
        <f>+IF(WEEKDAY(IF(HOUR(K12+"01:00")&gt;16,K12+"17:00",K12+"01:00"),1)=7,K12+"66:00",IF(HOUR(K12+"01:00")&gt;16,K12+"17:00",K12+"01:00"))</f>
        <v>45719.499999999993</v>
      </c>
      <c r="M12" s="5">
        <f>+IF(WEEKDAY(IF(HOUR(L12+"01:00")&gt;16,L12+"17:00",L12+"01:00"),1)=7,L12+"66:00",IF(HOUR(L12+"01:00")&gt;16,L12+"17:00",L12+"01:00"))</f>
        <v>45719.541666666657</v>
      </c>
      <c r="N12" s="22">
        <f>+IF(WEEKDAY(IF(HOUR(N11+"01:00")&gt;16,N11+"17:00",N11+"01:00"),1)=7,N11+"66:00",IF(HOUR(N11+"01:00")&gt;16,N11+"17:00",N11+"01:00"))</f>
        <v>45721.416666666635</v>
      </c>
      <c r="O12" s="19">
        <f t="shared" si="22"/>
        <v>45723.624999999927</v>
      </c>
      <c r="P12" s="19">
        <f t="shared" si="21"/>
        <v>45729.541666666541</v>
      </c>
      <c r="Q12" s="19">
        <f t="shared" si="19"/>
        <v>45736.458333333139</v>
      </c>
      <c r="R12" s="19">
        <f t="shared" si="16"/>
        <v>45744.374999999724</v>
      </c>
      <c r="S12" s="19">
        <f t="shared" si="13"/>
        <v>45754.666666666286</v>
      </c>
      <c r="T12" s="19">
        <f t="shared" si="10"/>
        <v>45764.583333332841</v>
      </c>
      <c r="U12" s="19">
        <f t="shared" si="7"/>
        <v>45777.541666666046</v>
      </c>
      <c r="V12" s="15">
        <f t="shared" si="4"/>
        <v>45791.499999999236</v>
      </c>
    </row>
    <row r="13" spans="1:26" s="1" customFormat="1" ht="15.75" thickBot="1" x14ac:dyDescent="0.3">
      <c r="A13" s="3">
        <v>0</v>
      </c>
      <c r="B13" s="23">
        <f t="shared" si="0"/>
        <v>45784.499999999309</v>
      </c>
      <c r="C13" s="24">
        <f t="shared" si="2"/>
        <v>45771.374999999447</v>
      </c>
      <c r="D13" s="24">
        <f t="shared" si="5"/>
        <v>45758.583333332899</v>
      </c>
      <c r="E13" s="24">
        <f t="shared" si="8"/>
        <v>45749.499999999673</v>
      </c>
      <c r="F13" s="24">
        <f t="shared" si="11"/>
        <v>45741.416666666431</v>
      </c>
      <c r="G13" s="24">
        <f t="shared" si="14"/>
        <v>45733.666666666504</v>
      </c>
      <c r="H13" s="24">
        <f t="shared" si="17"/>
        <v>45727.583333333234</v>
      </c>
      <c r="I13" s="24">
        <f>+IF(WEEKDAY(IF(HOUR(I14+"01:00")&gt;16,I14+"17:00",I14+"01:00"),1)=7,I14+"66:00",IF(HOUR(I14+"01:00")&gt;16,I14+"17:00",I14+"01:00"))</f>
        <v>45722.499999999949</v>
      </c>
      <c r="J13" s="24">
        <f>+IF(WEEKDAY(IF(HOUR(J14+"01:00")&gt;16,J14+"17:00",J14+"01:00"),1)=7,J14+"66:00",IF(HOUR(J14+"01:00")&gt;16,J14+"17:00",J14+"01:00"))</f>
        <v>45720.458333333314</v>
      </c>
      <c r="K13" s="25">
        <f t="shared" ref="K13:K23" si="23">+IF(WEEKDAY(IF(HOUR(L13+"01:00")&gt;16,L13+"17:00",L13+"01:00"),1)=7,L13+"66:00",IF(HOUR(L13+"01:00")&gt;16,L13+"17:00",L13+"01:00"))</f>
        <v>45719.416666666664</v>
      </c>
      <c r="L13" s="26">
        <v>45719.375</v>
      </c>
      <c r="M13" s="27">
        <f>+IF(WEEKDAY(IF(HOUR(M12+"01:00")&gt;16,M12+"17:00",M12+"01:00"),1)=7,M12+"66:00",IF(HOUR(M12+"01:00")&gt;16,M12+"17:00",M12+"01:00"))</f>
        <v>45719.583333333321</v>
      </c>
      <c r="N13" s="24">
        <f>+IF(WEEKDAY(IF(HOUR(N12+"01:00")&gt;16,N12+"17:00",N12+"01:00"),1)=7,N12+"66:00",IF(HOUR(N12+"01:00")&gt;16,N12+"17:00",N12+"01:00"))</f>
        <v>45721.458333333299</v>
      </c>
      <c r="O13" s="24">
        <f t="shared" si="22"/>
        <v>45723.666666666591</v>
      </c>
      <c r="P13" s="24">
        <f t="shared" si="21"/>
        <v>45729.583333333205</v>
      </c>
      <c r="Q13" s="24">
        <f t="shared" si="19"/>
        <v>45736.499999999804</v>
      </c>
      <c r="R13" s="24">
        <f t="shared" si="16"/>
        <v>45744.416666666388</v>
      </c>
      <c r="S13" s="24">
        <f t="shared" si="13"/>
        <v>45755.374999999622</v>
      </c>
      <c r="T13" s="24">
        <f t="shared" si="10"/>
        <v>45764.624999999505</v>
      </c>
      <c r="U13" s="24">
        <f t="shared" si="7"/>
        <v>45777.58333333271</v>
      </c>
      <c r="V13" s="28">
        <f t="shared" si="4"/>
        <v>45791.5416666659</v>
      </c>
      <c r="W13" s="3">
        <f>+W2+45</f>
        <v>180</v>
      </c>
    </row>
    <row r="14" spans="1:26" ht="15.75" thickBot="1" x14ac:dyDescent="0.3">
      <c r="B14" s="8">
        <f t="shared" si="0"/>
        <v>45784.458333332645</v>
      </c>
      <c r="C14" s="29">
        <f t="shared" si="2"/>
        <v>45770.666666666111</v>
      </c>
      <c r="D14" s="29">
        <f t="shared" si="5"/>
        <v>45758.541666666235</v>
      </c>
      <c r="E14" s="29">
        <f t="shared" si="8"/>
        <v>45749.458333333008</v>
      </c>
      <c r="F14" s="29">
        <f t="shared" si="11"/>
        <v>45741.374999999767</v>
      </c>
      <c r="G14" s="29">
        <f t="shared" si="14"/>
        <v>45733.62499999984</v>
      </c>
      <c r="H14" s="29">
        <f t="shared" si="17"/>
        <v>45727.54166666657</v>
      </c>
      <c r="I14" s="29">
        <f>+IF(WEEKDAY(IF(HOUR(I15+"01:00")&gt;16,I15+"17:00",I15+"01:00"),1)=7,I15+"66:00",IF(HOUR(I15+"01:00")&gt;16,I15+"17:00",I15+"01:00"))</f>
        <v>45722.458333333285</v>
      </c>
      <c r="J14" s="20">
        <f t="shared" ref="J14:J23" si="24">+IF(WEEKDAY(IF(HOUR(K14+"01:00")&gt;16,K14+"17:00",K14+"01:00"),1)=7,K14+"66:00",IF(HOUR(K14+"01:00")&gt;16,K14+"17:00",K14+"01:00"))</f>
        <v>45720.41666666665</v>
      </c>
      <c r="K14" s="5">
        <f t="shared" si="23"/>
        <v>45720.374999999985</v>
      </c>
      <c r="L14" s="30">
        <f t="shared" ref="L14:L23" si="25">+IF(WEEKDAY(IF(HOUR(M14+"01:00")&gt;16,M14+"17:00",M14+"01:00"),1)=7,M14+"66:00",IF(HOUR(M14+"01:00")&gt;16,M14+"17:00",M14+"01:00"))</f>
        <v>45719.66666666665</v>
      </c>
      <c r="M14" s="5">
        <f>+IF(WEEKDAY(IF(HOUR(M13+"01:00")&gt;16,M13+"17:00",M13+"01:00"),1)=7,M13+"66:00",IF(HOUR(M13+"01:00")&gt;16,M13+"17:00",M13+"01:00"))</f>
        <v>45719.624999999985</v>
      </c>
      <c r="N14" s="22">
        <f>+IF(WEEKDAY(IF(HOUR(N13+"01:00")&gt;16,N13+"17:00",N13+"01:00"),1)=7,N13+"66:00",IF(HOUR(N13+"01:00")&gt;16,N13+"17:00",N13+"01:00"))</f>
        <v>45721.499999999964</v>
      </c>
      <c r="O14" s="29">
        <f t="shared" si="22"/>
        <v>45726.416666666591</v>
      </c>
      <c r="P14" s="29">
        <f t="shared" si="21"/>
        <v>45729.624999999869</v>
      </c>
      <c r="Q14" s="29">
        <f t="shared" si="19"/>
        <v>45736.541666666468</v>
      </c>
      <c r="R14" s="29">
        <f t="shared" si="16"/>
        <v>45744.458333333052</v>
      </c>
      <c r="S14" s="29">
        <f t="shared" si="13"/>
        <v>45755.416666666286</v>
      </c>
      <c r="T14" s="29">
        <f t="shared" si="10"/>
        <v>45764.666666666169</v>
      </c>
      <c r="U14" s="29">
        <f t="shared" si="7"/>
        <v>45777.624999999374</v>
      </c>
      <c r="V14" s="15">
        <f t="shared" si="4"/>
        <v>45791.583333332565</v>
      </c>
    </row>
    <row r="15" spans="1:26" ht="15.75" thickBot="1" x14ac:dyDescent="0.3">
      <c r="B15" s="8">
        <f t="shared" si="0"/>
        <v>45784.41666666598</v>
      </c>
      <c r="C15" s="10">
        <f t="shared" si="2"/>
        <v>45770.624999999447</v>
      </c>
      <c r="D15" s="10">
        <f t="shared" si="5"/>
        <v>45758.499999999571</v>
      </c>
      <c r="E15" s="10">
        <f t="shared" si="8"/>
        <v>45749.416666666344</v>
      </c>
      <c r="F15" s="10">
        <f t="shared" si="11"/>
        <v>45740.666666666431</v>
      </c>
      <c r="G15" s="10">
        <f t="shared" si="14"/>
        <v>45733.583333333176</v>
      </c>
      <c r="H15" s="10">
        <f t="shared" si="17"/>
        <v>45727.499999999905</v>
      </c>
      <c r="I15" s="14">
        <f t="shared" ref="I15:I23" si="26">+IF(WEEKDAY(IF(HOUR(J15+"01:00")&gt;16,J15+"17:00",J15+"01:00"),1)=7,J15+"66:00",IF(HOUR(J15+"01:00")&gt;16,J15+"17:00",J15+"01:00"))</f>
        <v>45722.416666666621</v>
      </c>
      <c r="J15" s="5">
        <f t="shared" si="24"/>
        <v>45722.374999999956</v>
      </c>
      <c r="K15" s="31">
        <f t="shared" si="23"/>
        <v>45721.666666666621</v>
      </c>
      <c r="L15" s="12">
        <f t="shared" si="25"/>
        <v>45721.624999999956</v>
      </c>
      <c r="M15" s="31">
        <f t="shared" ref="M15:M23" si="27">+IF(WEEKDAY(IF(HOUR(N15+"01:00")&gt;16,N15+"17:00",N15+"01:00"),1)=7,N15+"66:00",IF(HOUR(N15+"01:00")&gt;16,N15+"17:00",N15+"01:00"))</f>
        <v>45721.583333333292</v>
      </c>
      <c r="N15" s="5">
        <f>+IF(WEEKDAY(IF(HOUR(N14+"01:00")&gt;16,N14+"17:00",N14+"01:00"),1)=7,N14+"66:00",IF(HOUR(N14+"01:00")&gt;16,N14+"17:00",N14+"01:00"))</f>
        <v>45721.541666666628</v>
      </c>
      <c r="O15" s="9">
        <f t="shared" si="22"/>
        <v>45726.458333333256</v>
      </c>
      <c r="P15" s="10">
        <f t="shared" si="21"/>
        <v>45729.666666666533</v>
      </c>
      <c r="Q15" s="10">
        <f t="shared" si="19"/>
        <v>45736.583333333132</v>
      </c>
      <c r="R15" s="10">
        <f t="shared" si="16"/>
        <v>45744.499999999716</v>
      </c>
      <c r="S15" s="10">
        <f t="shared" si="13"/>
        <v>45755.45833333295</v>
      </c>
      <c r="T15" s="10">
        <f t="shared" si="10"/>
        <v>45765.374999999505</v>
      </c>
      <c r="U15" s="10">
        <f t="shared" si="7"/>
        <v>45777.666666666039</v>
      </c>
      <c r="V15" s="15">
        <f t="shared" si="4"/>
        <v>45791.624999999229</v>
      </c>
    </row>
    <row r="16" spans="1:26" ht="15.75" thickBot="1" x14ac:dyDescent="0.3">
      <c r="B16" s="8">
        <f t="shared" si="0"/>
        <v>45784.374999999316</v>
      </c>
      <c r="C16" s="10">
        <f t="shared" si="2"/>
        <v>45770.583333332783</v>
      </c>
      <c r="D16" s="10">
        <f t="shared" si="5"/>
        <v>45758.458333332906</v>
      </c>
      <c r="E16" s="10">
        <f t="shared" si="8"/>
        <v>45749.37499999968</v>
      </c>
      <c r="F16" s="10">
        <f t="shared" si="11"/>
        <v>45740.624999999767</v>
      </c>
      <c r="G16" s="10">
        <f t="shared" si="14"/>
        <v>45733.541666666511</v>
      </c>
      <c r="H16" s="14">
        <f t="shared" ref="H16:H23" si="28">+IF(WEEKDAY(IF(HOUR(I16+"01:00")&gt;16,I16+"17:00",I16+"01:00"),1)=7,I16+"66:00",IF(HOUR(I16+"01:00")&gt;16,I16+"17:00",I16+"01:00"))</f>
        <v>45727.458333333241</v>
      </c>
      <c r="I16" s="5">
        <f t="shared" si="26"/>
        <v>45727.416666666577</v>
      </c>
      <c r="J16" s="17">
        <f t="shared" si="24"/>
        <v>45727.374999999913</v>
      </c>
      <c r="K16" s="11">
        <f t="shared" si="23"/>
        <v>45726.666666666577</v>
      </c>
      <c r="L16" s="12">
        <f t="shared" si="25"/>
        <v>45726.624999999913</v>
      </c>
      <c r="M16" s="13">
        <f t="shared" si="27"/>
        <v>45726.583333333248</v>
      </c>
      <c r="N16" s="16">
        <f t="shared" ref="N16:N23" si="29">+IF(WEEKDAY(IF(HOUR(O16+"01:00")&gt;16,O16+"17:00",O16+"01:00"),1)=7,O16+"66:00",IF(HOUR(O16+"01:00")&gt;16,O16+"17:00",O16+"01:00"))</f>
        <v>45726.541666666584</v>
      </c>
      <c r="O16" s="5">
        <f t="shared" si="22"/>
        <v>45726.49999999992</v>
      </c>
      <c r="P16" s="9">
        <f t="shared" si="21"/>
        <v>45730.374999999869</v>
      </c>
      <c r="Q16" s="10">
        <f t="shared" si="19"/>
        <v>45736.624999999796</v>
      </c>
      <c r="R16" s="10">
        <f t="shared" si="16"/>
        <v>45744.54166666638</v>
      </c>
      <c r="S16" s="10">
        <f t="shared" si="13"/>
        <v>45755.499999999614</v>
      </c>
      <c r="T16" s="10">
        <f t="shared" si="10"/>
        <v>45765.416666666169</v>
      </c>
      <c r="U16" s="10">
        <f t="shared" si="7"/>
        <v>45778.374999999374</v>
      </c>
      <c r="V16" s="15">
        <f t="shared" si="4"/>
        <v>45791.666666665893</v>
      </c>
    </row>
    <row r="17" spans="1:23" ht="15.75" thickBot="1" x14ac:dyDescent="0.3">
      <c r="B17" s="8">
        <f t="shared" si="0"/>
        <v>45783.66666666598</v>
      </c>
      <c r="C17" s="10">
        <f t="shared" si="2"/>
        <v>45770.541666666119</v>
      </c>
      <c r="D17" s="10">
        <f t="shared" si="5"/>
        <v>45758.416666666242</v>
      </c>
      <c r="E17" s="10">
        <f t="shared" si="8"/>
        <v>45748.666666666344</v>
      </c>
      <c r="F17" s="10">
        <f t="shared" si="11"/>
        <v>45740.583333333103</v>
      </c>
      <c r="G17" s="14">
        <f t="shared" ref="G17:G23" si="30">+IF(WEEKDAY(IF(HOUR(H17+"01:00")&gt;16,H17+"17:00",H17+"01:00"),1)=7,H17+"66:00",IF(HOUR(H17+"01:00")&gt;16,H17+"17:00",H17+"01:00"))</f>
        <v>45733.499999999847</v>
      </c>
      <c r="H17" s="5">
        <f t="shared" si="28"/>
        <v>45733.458333333183</v>
      </c>
      <c r="I17" s="17">
        <f t="shared" si="26"/>
        <v>45733.416666666519</v>
      </c>
      <c r="J17" s="10">
        <f t="shared" si="24"/>
        <v>45730.666666666519</v>
      </c>
      <c r="K17" s="11">
        <f t="shared" si="23"/>
        <v>45730.624999999854</v>
      </c>
      <c r="L17" s="12">
        <f t="shared" si="25"/>
        <v>45730.58333333319</v>
      </c>
      <c r="M17" s="13">
        <f t="shared" si="27"/>
        <v>45730.541666666526</v>
      </c>
      <c r="N17" s="10">
        <f t="shared" si="29"/>
        <v>45730.499999999862</v>
      </c>
      <c r="O17" s="16">
        <f t="shared" ref="O17:O23" si="31">+IF(WEEKDAY(IF(HOUR(P17+"01:00")&gt;16,P17+"17:00",P17+"01:00"),1)=7,P17+"66:00",IF(HOUR(P17+"01:00")&gt;16,P17+"17:00",P17+"01:00"))</f>
        <v>45730.458333333198</v>
      </c>
      <c r="P17" s="5">
        <f t="shared" si="21"/>
        <v>45730.416666666533</v>
      </c>
      <c r="Q17" s="9">
        <f t="shared" si="19"/>
        <v>45736.666666666461</v>
      </c>
      <c r="R17" s="10">
        <f t="shared" si="16"/>
        <v>45744.583333333045</v>
      </c>
      <c r="S17" s="10">
        <f t="shared" si="13"/>
        <v>45755.541666666279</v>
      </c>
      <c r="T17" s="10">
        <f t="shared" si="10"/>
        <v>45765.458333332834</v>
      </c>
      <c r="U17" s="10">
        <f t="shared" si="7"/>
        <v>45778.416666666039</v>
      </c>
      <c r="V17" s="15">
        <f t="shared" si="4"/>
        <v>45792.374999999229</v>
      </c>
    </row>
    <row r="18" spans="1:23" ht="15.75" thickBot="1" x14ac:dyDescent="0.3">
      <c r="B18" s="8">
        <f t="shared" si="0"/>
        <v>45783.624999999316</v>
      </c>
      <c r="C18" s="10">
        <f t="shared" si="2"/>
        <v>45770.499999999454</v>
      </c>
      <c r="D18" s="10">
        <f t="shared" si="5"/>
        <v>45758.374999999578</v>
      </c>
      <c r="E18" s="10">
        <f t="shared" si="8"/>
        <v>45748.62499999968</v>
      </c>
      <c r="F18" s="14">
        <f t="shared" ref="F18:F23" si="32">+IF(WEEKDAY(IF(HOUR(G18+"01:00")&gt;16,G18+"17:00",G18+"01:00"),1)=7,G18+"66:00",IF(HOUR(G18+"01:00")&gt;16,G18+"17:00",G18+"01:00"))</f>
        <v>45740.541666666439</v>
      </c>
      <c r="G18" s="5">
        <f t="shared" si="30"/>
        <v>45740.499999999774</v>
      </c>
      <c r="H18" s="17">
        <f t="shared" si="28"/>
        <v>45740.45833333311</v>
      </c>
      <c r="I18" s="10">
        <f t="shared" si="26"/>
        <v>45740.416666666446</v>
      </c>
      <c r="J18" s="10">
        <f t="shared" si="24"/>
        <v>45737.666666666446</v>
      </c>
      <c r="K18" s="11">
        <f t="shared" si="23"/>
        <v>45737.624999999782</v>
      </c>
      <c r="L18" s="12">
        <f t="shared" si="25"/>
        <v>45737.583333333117</v>
      </c>
      <c r="M18" s="13">
        <f t="shared" si="27"/>
        <v>45737.541666666453</v>
      </c>
      <c r="N18" s="10">
        <f t="shared" si="29"/>
        <v>45737.499999999789</v>
      </c>
      <c r="O18" s="10">
        <f t="shared" si="31"/>
        <v>45737.458333333125</v>
      </c>
      <c r="P18" s="16">
        <f t="shared" ref="P18:P23" si="33">+IF(WEEKDAY(IF(HOUR(Q18+"01:00")&gt;16,Q18+"17:00",Q18+"01:00"),1)=7,Q18+"66:00",IF(HOUR(Q18+"01:00")&gt;16,Q18+"17:00",Q18+"01:00"))</f>
        <v>45737.416666666461</v>
      </c>
      <c r="Q18" s="5">
        <f t="shared" si="19"/>
        <v>45737.374999999796</v>
      </c>
      <c r="R18" s="9">
        <f t="shared" si="16"/>
        <v>45744.624999999709</v>
      </c>
      <c r="S18" s="10">
        <f t="shared" si="13"/>
        <v>45755.583333332943</v>
      </c>
      <c r="T18" s="10">
        <f t="shared" si="10"/>
        <v>45765.499999999498</v>
      </c>
      <c r="U18" s="10">
        <f t="shared" si="7"/>
        <v>45778.458333332703</v>
      </c>
      <c r="V18" s="15">
        <f t="shared" si="4"/>
        <v>45792.416666665893</v>
      </c>
    </row>
    <row r="19" spans="1:23" ht="15.75" thickBot="1" x14ac:dyDescent="0.3">
      <c r="B19" s="8">
        <f t="shared" si="0"/>
        <v>45783.583333332652</v>
      </c>
      <c r="C19" s="10">
        <f t="shared" si="2"/>
        <v>45770.45833333279</v>
      </c>
      <c r="D19" s="10">
        <f t="shared" si="5"/>
        <v>45757.666666666242</v>
      </c>
      <c r="E19" s="14">
        <f>+IF(WEEKDAY(IF(HOUR(F19+"01:00")&gt;16,F19+"17:00",F19+"01:00"),1)=7,F19+"66:00",IF(HOUR(F19+"01:00")&gt;16,F19+"17:00",F19+"01:00"))</f>
        <v>45748.583333333016</v>
      </c>
      <c r="F19" s="5">
        <f t="shared" si="32"/>
        <v>45748.541666666351</v>
      </c>
      <c r="G19" s="17">
        <f t="shared" si="30"/>
        <v>45748.499999999687</v>
      </c>
      <c r="H19" s="10">
        <f t="shared" si="28"/>
        <v>45748.458333333023</v>
      </c>
      <c r="I19" s="10">
        <f t="shared" si="26"/>
        <v>45748.416666666359</v>
      </c>
      <c r="J19" s="10">
        <f t="shared" si="24"/>
        <v>45748.374999999694</v>
      </c>
      <c r="K19" s="11">
        <f t="shared" si="23"/>
        <v>45747.666666666359</v>
      </c>
      <c r="L19" s="12">
        <f t="shared" si="25"/>
        <v>45747.624999999694</v>
      </c>
      <c r="M19" s="13">
        <f t="shared" si="27"/>
        <v>45747.58333333303</v>
      </c>
      <c r="N19" s="10">
        <f t="shared" si="29"/>
        <v>45747.541666666366</v>
      </c>
      <c r="O19" s="10">
        <f t="shared" si="31"/>
        <v>45747.499999999702</v>
      </c>
      <c r="P19" s="10">
        <f t="shared" si="33"/>
        <v>45747.458333333037</v>
      </c>
      <c r="Q19" s="16">
        <f>+IF(WEEKDAY(IF(HOUR(R19+"01:00")&gt;16,R19+"17:00",R19+"01:00"),1)=7,R19+"66:00",IF(HOUR(R19+"01:00")&gt;16,R19+"17:00",R19+"01:00"))</f>
        <v>45747.416666666373</v>
      </c>
      <c r="R19" s="5">
        <f t="shared" si="16"/>
        <v>45744.666666666373</v>
      </c>
      <c r="S19" s="9">
        <f t="shared" si="13"/>
        <v>45755.624999999607</v>
      </c>
      <c r="T19" s="10">
        <f t="shared" si="10"/>
        <v>45765.541666666162</v>
      </c>
      <c r="U19" s="10">
        <f t="shared" si="7"/>
        <v>45778.499999999367</v>
      </c>
      <c r="V19" s="15">
        <f t="shared" si="4"/>
        <v>45792.458333332557</v>
      </c>
    </row>
    <row r="20" spans="1:23" ht="15.75" thickBot="1" x14ac:dyDescent="0.3">
      <c r="B20" s="8">
        <f t="shared" si="0"/>
        <v>45783.541666665988</v>
      </c>
      <c r="C20" s="10">
        <f t="shared" si="2"/>
        <v>45770.416666666126</v>
      </c>
      <c r="D20" s="14">
        <f>+IF(WEEKDAY(IF(HOUR(E20+"01:00")&gt;16,E20+"17:00",E20+"01:00"),1)=7,E20+"66:00",IF(HOUR(E20+"01:00")&gt;16,E20+"17:00",E20+"01:00"))</f>
        <v>45757.624999999578</v>
      </c>
      <c r="E20" s="5">
        <f>+IF(WEEKDAY(IF(HOUR(F20+"01:00")&gt;16,F20+"17:00",F20+"01:00"),1)=7,F20+"66:00",IF(HOUR(F20+"01:00")&gt;16,F20+"17:00",F20+"01:00"))</f>
        <v>45757.583333332914</v>
      </c>
      <c r="F20" s="17">
        <f t="shared" si="32"/>
        <v>45757.54166666625</v>
      </c>
      <c r="G20" s="10">
        <f t="shared" si="30"/>
        <v>45757.499999999585</v>
      </c>
      <c r="H20" s="10">
        <f t="shared" si="28"/>
        <v>45757.458333332921</v>
      </c>
      <c r="I20" s="10">
        <f t="shared" si="26"/>
        <v>45757.416666666257</v>
      </c>
      <c r="J20" s="10">
        <f t="shared" si="24"/>
        <v>45757.374999999593</v>
      </c>
      <c r="K20" s="11">
        <f t="shared" si="23"/>
        <v>45756.666666666257</v>
      </c>
      <c r="L20" s="12">
        <f t="shared" si="25"/>
        <v>45756.624999999593</v>
      </c>
      <c r="M20" s="13">
        <f t="shared" si="27"/>
        <v>45756.583333332928</v>
      </c>
      <c r="N20" s="10">
        <f t="shared" si="29"/>
        <v>45756.541666666264</v>
      </c>
      <c r="O20" s="10">
        <f t="shared" si="31"/>
        <v>45756.4999999996</v>
      </c>
      <c r="P20" s="10">
        <f t="shared" si="33"/>
        <v>45756.458333332936</v>
      </c>
      <c r="Q20" s="10">
        <f>+IF(WEEKDAY(IF(HOUR(R20+"01:00")&gt;16,R20+"17:00",R20+"01:00"),1)=7,R20+"66:00",IF(HOUR(R20+"01:00")&gt;16,R20+"17:00",R20+"01:00"))</f>
        <v>45756.416666666271</v>
      </c>
      <c r="R20" s="16">
        <f>+IF(WEEKDAY(IF(HOUR(S20+"01:00")&gt;16,S20+"17:00",S20+"01:00"),1)=7,S20+"66:00",IF(HOUR(S20+"01:00")&gt;16,S20+"17:00",S20+"01:00"))</f>
        <v>45756.374999999607</v>
      </c>
      <c r="S20" s="5">
        <f t="shared" si="13"/>
        <v>45755.666666666271</v>
      </c>
      <c r="T20" s="9">
        <f t="shared" si="10"/>
        <v>45765.583333332826</v>
      </c>
      <c r="U20" s="10">
        <f t="shared" si="7"/>
        <v>45778.541666666031</v>
      </c>
      <c r="V20" s="15">
        <f t="shared" si="4"/>
        <v>45792.499999999221</v>
      </c>
    </row>
    <row r="21" spans="1:23" ht="15.75" thickBot="1" x14ac:dyDescent="0.3">
      <c r="B21" s="8">
        <f t="shared" si="0"/>
        <v>45783.499999999323</v>
      </c>
      <c r="C21" s="14">
        <f>+IF(WEEKDAY(IF(HOUR(D21+"01:00")&gt;16,D21+"17:00",D21+"01:00"),1)=7,D21+"66:00",IF(HOUR(D21+"01:00")&gt;16,D21+"17:00",D21+"01:00"))</f>
        <v>45770.374999999462</v>
      </c>
      <c r="D21" s="5">
        <f>+IF(WEEKDAY(IF(HOUR(E21+"01:00")&gt;16,E21+"17:00",E21+"01:00"),1)=7,E21+"66:00",IF(HOUR(E21+"01:00")&gt;16,E21+"17:00",E21+"01:00"))</f>
        <v>45769.666666666126</v>
      </c>
      <c r="E21" s="17">
        <f>+IF(WEEKDAY(IF(HOUR(F21+"01:00")&gt;16,F21+"17:00",F21+"01:00"),1)=7,F21+"66:00",IF(HOUR(F21+"01:00")&gt;16,F21+"17:00",F21+"01:00"))</f>
        <v>45769.624999999462</v>
      </c>
      <c r="F21" s="10">
        <f t="shared" si="32"/>
        <v>45769.583333332797</v>
      </c>
      <c r="G21" s="10">
        <f t="shared" si="30"/>
        <v>45769.541666666133</v>
      </c>
      <c r="H21" s="10">
        <f t="shared" si="28"/>
        <v>45769.499999999469</v>
      </c>
      <c r="I21" s="10">
        <f t="shared" si="26"/>
        <v>45769.458333332805</v>
      </c>
      <c r="J21" s="10">
        <f t="shared" si="24"/>
        <v>45769.41666666614</v>
      </c>
      <c r="K21" s="11">
        <f t="shared" si="23"/>
        <v>45769.374999999476</v>
      </c>
      <c r="L21" s="12">
        <f t="shared" si="25"/>
        <v>45768.66666666614</v>
      </c>
      <c r="M21" s="13">
        <f t="shared" si="27"/>
        <v>45768.624999999476</v>
      </c>
      <c r="N21" s="10">
        <f t="shared" si="29"/>
        <v>45768.583333332812</v>
      </c>
      <c r="O21" s="10">
        <f t="shared" si="31"/>
        <v>45768.541666666148</v>
      </c>
      <c r="P21" s="10">
        <f t="shared" si="33"/>
        <v>45768.499999999483</v>
      </c>
      <c r="Q21" s="10">
        <f>+IF(WEEKDAY(IF(HOUR(R21+"01:00")&gt;16,R21+"17:00",R21+"01:00"),1)=7,R21+"66:00",IF(HOUR(R21+"01:00")&gt;16,R21+"17:00",R21+"01:00"))</f>
        <v>45768.458333332819</v>
      </c>
      <c r="R21" s="10">
        <f>+IF(WEEKDAY(IF(HOUR(S21+"01:00")&gt;16,S21+"17:00",S21+"01:00"),1)=7,S21+"66:00",IF(HOUR(S21+"01:00")&gt;16,S21+"17:00",S21+"01:00"))</f>
        <v>45768.416666666155</v>
      </c>
      <c r="S21" s="16">
        <f>+IF(WEEKDAY(IF(HOUR(T21+"01:00")&gt;16,T21+"17:00",T21+"01:00"),1)=7,T21+"66:00",IF(HOUR(T21+"01:00")&gt;16,T21+"17:00",T21+"01:00"))</f>
        <v>45765.666666666155</v>
      </c>
      <c r="T21" s="5">
        <f t="shared" si="10"/>
        <v>45765.624999999491</v>
      </c>
      <c r="U21" s="9">
        <f t="shared" si="7"/>
        <v>45778.583333332695</v>
      </c>
      <c r="V21" s="15">
        <f t="shared" si="4"/>
        <v>45792.541666665886</v>
      </c>
    </row>
    <row r="22" spans="1:23" ht="15.75" thickBot="1" x14ac:dyDescent="0.3">
      <c r="B22" s="8">
        <f>+IF(WEEKDAY(IF(HOUR(C22+"01:00")&gt;16,C22+"17:00",C22+"01:00"),1)=7,C22+"66:00",IF(HOUR(C22+"01:00")&gt;16,C22+"17:00",C22+"01:00"))</f>
        <v>45783.458333332659</v>
      </c>
      <c r="C22" s="5">
        <f>+IF(WEEKDAY(IF(HOUR(D22+"01:00")&gt;16,D22+"17:00",D22+"01:00"),1)=7,D22+"66:00",IF(HOUR(D22+"01:00")&gt;16,D22+"17:00",D22+"01:00"))</f>
        <v>45783.416666665995</v>
      </c>
      <c r="D22" s="17">
        <f>+IF(WEEKDAY(IF(HOUR(E22+"01:00")&gt;16,E22+"17:00",E22+"01:00"),1)=7,E22+"66:00",IF(HOUR(E22+"01:00")&gt;16,E22+"17:00",E22+"01:00"))</f>
        <v>45783.374999999331</v>
      </c>
      <c r="E22" s="10">
        <f>+IF(WEEKDAY(IF(HOUR(F22+"01:00")&gt;16,F22+"17:00",F22+"01:00"),1)=7,F22+"66:00",IF(HOUR(F22+"01:00")&gt;16,F22+"17:00",F22+"01:00"))</f>
        <v>45782.666666665995</v>
      </c>
      <c r="F22" s="10">
        <f t="shared" si="32"/>
        <v>45782.624999999331</v>
      </c>
      <c r="G22" s="10">
        <f t="shared" si="30"/>
        <v>45782.583333332666</v>
      </c>
      <c r="H22" s="10">
        <f t="shared" si="28"/>
        <v>45782.541666666002</v>
      </c>
      <c r="I22" s="10">
        <f t="shared" si="26"/>
        <v>45782.499999999338</v>
      </c>
      <c r="J22" s="10">
        <f t="shared" si="24"/>
        <v>45782.458333332674</v>
      </c>
      <c r="K22" s="11">
        <f t="shared" si="23"/>
        <v>45782.416666666009</v>
      </c>
      <c r="L22" s="12">
        <f t="shared" si="25"/>
        <v>45779.666666666009</v>
      </c>
      <c r="M22" s="13">
        <f t="shared" si="27"/>
        <v>45779.624999999345</v>
      </c>
      <c r="N22" s="10">
        <f t="shared" si="29"/>
        <v>45779.583333332681</v>
      </c>
      <c r="O22" s="10">
        <f t="shared" si="31"/>
        <v>45779.541666666017</v>
      </c>
      <c r="P22" s="10">
        <f t="shared" si="33"/>
        <v>45779.499999999352</v>
      </c>
      <c r="Q22" s="10">
        <f>+IF(WEEKDAY(IF(HOUR(R22+"01:00")&gt;16,R22+"17:00",R22+"01:00"),1)=7,R22+"66:00",IF(HOUR(R22+"01:00")&gt;16,R22+"17:00",R22+"01:00"))</f>
        <v>45779.458333332688</v>
      </c>
      <c r="R22" s="10">
        <f>+IF(WEEKDAY(IF(HOUR(S22+"01:00")&gt;16,S22+"17:00",S22+"01:00"),1)=7,S22+"66:00",IF(HOUR(S22+"01:00")&gt;16,S22+"17:00",S22+"01:00"))</f>
        <v>45779.416666666024</v>
      </c>
      <c r="S22" s="10">
        <f>+IF(WEEKDAY(IF(HOUR(T22+"01:00")&gt;16,T22+"17:00",T22+"01:00"),1)=7,T22+"66:00",IF(HOUR(T22+"01:00")&gt;16,T22+"17:00",T22+"01:00"))</f>
        <v>45779.37499999936</v>
      </c>
      <c r="T22" s="16">
        <f>+IF(WEEKDAY(IF(HOUR(U22+"01:00")&gt;16,U22+"17:00",U22+"01:00"),1)=7,U22+"66:00",IF(HOUR(U22+"01:00")&gt;16,U22+"17:00",U22+"01:00"))</f>
        <v>45778.666666666024</v>
      </c>
      <c r="U22" s="5">
        <f t="shared" si="7"/>
        <v>45778.62499999936</v>
      </c>
      <c r="V22" s="15">
        <f t="shared" si="4"/>
        <v>45792.58333333255</v>
      </c>
    </row>
    <row r="23" spans="1:23" ht="15.75" thickBot="1" x14ac:dyDescent="0.3">
      <c r="B23" s="5">
        <f>+IF(WEEKDAY(IF(HOUR(C23+"01:00")&gt;16,C23+"17:00",C23+"01:00"),1)=7,C23+"66:00",IF(HOUR(C23+"01:00")&gt;16,C23+"17:00",C23+"01:00"))</f>
        <v>45797.499999999178</v>
      </c>
      <c r="C23" s="32">
        <f>+IF(WEEKDAY(IF(HOUR(D23+"01:00")&gt;16,D23+"17:00",D23+"01:00"),1)=7,D23+"66:00",IF(HOUR(D23+"01:00")&gt;16,D23+"17:00",D23+"01:00"))</f>
        <v>45797.458333332514</v>
      </c>
      <c r="D23" s="32">
        <f>+IF(WEEKDAY(IF(HOUR(E23+"01:00")&gt;16,E23+"17:00",E23+"01:00"),1)=7,E23+"66:00",IF(HOUR(E23+"01:00")&gt;16,E23+"17:00",E23+"01:00"))</f>
        <v>45797.416666665849</v>
      </c>
      <c r="E23" s="32">
        <f>+IF(WEEKDAY(IF(HOUR(F23+"01:00")&gt;16,F23+"17:00",F23+"01:00"),1)=7,F23+"66:00",IF(HOUR(F23+"01:00")&gt;16,F23+"17:00",F23+"01:00"))</f>
        <v>45797.374999999185</v>
      </c>
      <c r="F23" s="32">
        <f t="shared" si="32"/>
        <v>45796.666666665849</v>
      </c>
      <c r="G23" s="32">
        <f t="shared" si="30"/>
        <v>45796.624999999185</v>
      </c>
      <c r="H23" s="32">
        <f t="shared" si="28"/>
        <v>45796.583333332521</v>
      </c>
      <c r="I23" s="32">
        <f t="shared" si="26"/>
        <v>45796.541666665857</v>
      </c>
      <c r="J23" s="32">
        <f t="shared" si="24"/>
        <v>45796.499999999192</v>
      </c>
      <c r="K23" s="32">
        <f t="shared" si="23"/>
        <v>45796.458333332528</v>
      </c>
      <c r="L23" s="33">
        <f t="shared" si="25"/>
        <v>45796.416666665864</v>
      </c>
      <c r="M23" s="32">
        <f t="shared" si="27"/>
        <v>45793.666666665864</v>
      </c>
      <c r="N23" s="32">
        <f t="shared" si="29"/>
        <v>45793.6249999992</v>
      </c>
      <c r="O23" s="32">
        <f t="shared" si="31"/>
        <v>45793.583333332535</v>
      </c>
      <c r="P23" s="32">
        <f t="shared" si="33"/>
        <v>45793.541666665871</v>
      </c>
      <c r="Q23" s="32">
        <f>+IF(WEEKDAY(IF(HOUR(R23+"01:00")&gt;16,R23+"17:00",R23+"01:00"),1)=7,R23+"66:00",IF(HOUR(R23+"01:00")&gt;16,R23+"17:00",R23+"01:00"))</f>
        <v>45793.499999999207</v>
      </c>
      <c r="R23" s="32">
        <f>+IF(WEEKDAY(IF(HOUR(S23+"01:00")&gt;16,S23+"17:00",S23+"01:00"),1)=7,S23+"66:00",IF(HOUR(S23+"01:00")&gt;16,S23+"17:00",S23+"01:00"))</f>
        <v>45793.458333332543</v>
      </c>
      <c r="S23" s="32">
        <f>+IF(WEEKDAY(IF(HOUR(T23+"01:00")&gt;16,T23+"17:00",T23+"01:00"),1)=7,T23+"66:00",IF(HOUR(T23+"01:00")&gt;16,T23+"17:00",T23+"01:00"))</f>
        <v>45793.416666665878</v>
      </c>
      <c r="T23" s="32">
        <f>+IF(WEEKDAY(IF(HOUR(U23+"01:00")&gt;16,U23+"17:00",U23+"01:00"),1)=7,U23+"66:00",IF(HOUR(U23+"01:00")&gt;16,U23+"17:00",U23+"01:00"))</f>
        <v>45793.374999999214</v>
      </c>
      <c r="U23" s="32">
        <f>+IF(WEEKDAY(IF(HOUR(V23+"01:00")&gt;16,V23+"17:00",V23+"01:00"),1)=7,V23+"66:00",IF(HOUR(V23+"01:00")&gt;16,V23+"17:00",V23+"01:00"))</f>
        <v>45792.666666665878</v>
      </c>
      <c r="V23" s="5">
        <f t="shared" si="4"/>
        <v>45792.624999999214</v>
      </c>
    </row>
    <row r="24" spans="1:23" x14ac:dyDescent="0.25">
      <c r="A24" s="3">
        <f>+L24+45</f>
        <v>315</v>
      </c>
      <c r="L24" s="3">
        <f>+W24+45</f>
        <v>270</v>
      </c>
      <c r="W24" s="3">
        <f>+W13+45</f>
        <v>225</v>
      </c>
    </row>
    <row r="29" spans="1:23" x14ac:dyDescent="0.25">
      <c r="L29" s="2"/>
    </row>
  </sheetData>
  <conditionalFormatting sqref="B3:V23">
    <cfRule type="expression" dxfId="0" priority="1">
      <formula>AND(HOUR(B3)=HOUR($Z$1), DAY(B3)=DAY($Z$1), MONTH(B3)=MONTH($Z$1), YEAR(B3)=YEAR($Z$1))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</vt:lpstr>
    </vt:vector>
  </TitlesOfParts>
  <Company>Afcons Infrastructure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Puspendu Roy Karmakar - 313509</dc:creator>
  <cp:lastModifiedBy>Puspendu Roy Karmakar - 313509</cp:lastModifiedBy>
  <dcterms:created xsi:type="dcterms:W3CDTF">2025-03-22T04:36:33Z</dcterms:created>
  <dcterms:modified xsi:type="dcterms:W3CDTF">2025-04-12T05:42:52Z</dcterms:modified>
</cp:coreProperties>
</file>